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66925"/>
  <xr:revisionPtr revIDLastSave="0" documentId="8_{8AD0EC5E-D2AD-43AB-86FE-8C964C16DBC0}" xr6:coauthVersionLast="43" xr6:coauthVersionMax="43" xr10:uidLastSave="{00000000-0000-0000-0000-000000000000}"/>
  <bookViews>
    <workbookView xWindow="240" yWindow="105" windowWidth="14805" windowHeight="8010" firstSheet="1" activeTab="1" xr2:uid="{00000000-000D-0000-FFFF-FFFF00000000}"/>
  </bookViews>
  <sheets>
    <sheet name="Payback" sheetId="7" r:id="rId1"/>
    <sheet name="Payback v2" sheetId="1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" i="11" l="1"/>
  <c r="D16" i="11"/>
  <c r="E8" i="11"/>
  <c r="E16" i="11"/>
  <c r="F8" i="11"/>
  <c r="F16" i="11"/>
  <c r="G8" i="11"/>
  <c r="G16" i="11"/>
  <c r="H8" i="11"/>
  <c r="H16" i="11"/>
  <c r="I8" i="11"/>
  <c r="I16" i="11"/>
  <c r="J8" i="11"/>
  <c r="J16" i="11"/>
  <c r="D20" i="11"/>
  <c r="H18" i="11"/>
  <c r="G18" i="11"/>
  <c r="E18" i="11"/>
  <c r="F18" i="11"/>
  <c r="I18" i="11"/>
  <c r="D22" i="11"/>
  <c r="D24" i="11"/>
  <c r="H10" i="11"/>
  <c r="D26" i="11"/>
  <c r="D28" i="11"/>
  <c r="C10" i="11"/>
  <c r="E24" i="11"/>
  <c r="J18" i="11"/>
  <c r="D18" i="11"/>
  <c r="D8" i="7"/>
  <c r="D10" i="7"/>
  <c r="E8" i="7"/>
  <c r="E10" i="7"/>
  <c r="F8" i="7"/>
  <c r="F10" i="7"/>
  <c r="G8" i="7"/>
  <c r="G10" i="7"/>
  <c r="H8" i="7"/>
  <c r="H10" i="7"/>
  <c r="I8" i="7"/>
  <c r="I10" i="7"/>
  <c r="J8" i="7"/>
  <c r="J10" i="7"/>
  <c r="D14" i="7"/>
  <c r="F12" i="7"/>
  <c r="E12" i="7"/>
  <c r="G12" i="7"/>
  <c r="H12" i="7"/>
  <c r="I12" i="7"/>
  <c r="D16" i="7"/>
  <c r="D18" i="7"/>
  <c r="D20" i="7"/>
  <c r="D22" i="7"/>
  <c r="C25" i="7"/>
  <c r="E18" i="7"/>
  <c r="J12" i="7"/>
  <c r="D12" i="7"/>
</calcChain>
</file>

<file path=xl/sharedStrings.xml><?xml version="1.0" encoding="utf-8"?>
<sst xmlns="http://schemas.openxmlformats.org/spreadsheetml/2006/main" count="59" uniqueCount="22">
  <si>
    <t>EconomicPoint.com - How to Calculate the Payback with Excel</t>
  </si>
  <si>
    <t>Year</t>
  </si>
  <si>
    <t>Investment</t>
  </si>
  <si>
    <t>Cash Flow</t>
  </si>
  <si>
    <t>Cumulative Cash Flow</t>
  </si>
  <si>
    <t>Formula</t>
  </si>
  <si>
    <t>=-ABS(D6)+D7</t>
  </si>
  <si>
    <t>=-ABS(E6)+E7+D8</t>
  </si>
  <si>
    <t>Is cumulative CF negative?</t>
  </si>
  <si>
    <t>=IF(B6&lt;0,1,0)</t>
  </si>
  <si>
    <t>Fraction</t>
  </si>
  <si>
    <t>=ABS(A6/B5)</t>
  </si>
  <si>
    <t>Years w/ Negative CF + 1</t>
  </si>
  <si>
    <t>=SUM(D11:J11)</t>
  </si>
  <si>
    <t>=INDEX(D13:J13,SUM(D11:J11)+1)</t>
  </si>
  <si>
    <t>Payback Period</t>
  </si>
  <si>
    <t>=D15+D17-1</t>
  </si>
  <si>
    <t>Months</t>
  </si>
  <si>
    <t>=INT(12*D17)</t>
  </si>
  <si>
    <t>Days</t>
  </si>
  <si>
    <t>=INT((12*D17-D21)*30)</t>
  </si>
  <si>
    <t>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</si>
</sst>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([$$-409]* #,##0_);_([$$-409]* \(#,##0\);_([$$-409]* &quot;-&quot;??_);_(@_)"/>
  </numFmts>
  <fonts count="6">
    <font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11"/>
      <color rgb="FFBFBFBF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B4C6E7"/>
      </left>
      <right/>
      <top style="medium">
        <color rgb="FFB4C6E7"/>
      </top>
      <bottom/>
      <diagonal/>
    </border>
    <border>
      <left/>
      <right/>
      <top style="medium">
        <color rgb="FFB4C6E7"/>
      </top>
      <bottom/>
      <diagonal/>
    </border>
    <border>
      <left/>
      <right style="medium">
        <color rgb="FFB4C6E7"/>
      </right>
      <top style="medium">
        <color rgb="FFB4C6E7"/>
      </top>
      <bottom/>
      <diagonal/>
    </border>
    <border>
      <left style="medium">
        <color rgb="FFB4C6E7"/>
      </left>
      <right/>
      <top/>
      <bottom/>
      <diagonal/>
    </border>
    <border>
      <left/>
      <right style="medium">
        <color rgb="FFB4C6E7"/>
      </right>
      <top/>
      <bottom/>
      <diagonal/>
    </border>
    <border>
      <left style="medium">
        <color rgb="FFB4C6E7"/>
      </left>
      <right/>
      <top/>
      <bottom style="medium">
        <color rgb="FFB4C6E7"/>
      </bottom>
      <diagonal/>
    </border>
    <border>
      <left/>
      <right/>
      <top/>
      <bottom style="medium">
        <color rgb="FFB4C6E7"/>
      </bottom>
      <diagonal/>
    </border>
    <border>
      <left/>
      <right style="medium">
        <color rgb="FFB4C6E7"/>
      </right>
      <top/>
      <bottom style="medium">
        <color rgb="FFB4C6E7"/>
      </bottom>
      <diagonal/>
    </border>
    <border>
      <left style="medium">
        <color rgb="FF8EA9DB"/>
      </left>
      <right/>
      <top style="medium">
        <color rgb="FF8EA9DB"/>
      </top>
      <bottom style="medium">
        <color rgb="FF8EA9DB"/>
      </bottom>
      <diagonal/>
    </border>
    <border>
      <left/>
      <right style="medium">
        <color rgb="FF8EA9DB"/>
      </right>
      <top style="medium">
        <color rgb="FF8EA9DB"/>
      </top>
      <bottom style="medium">
        <color rgb="FF8EA9DB"/>
      </bottom>
      <diagonal/>
    </border>
    <border>
      <left style="medium">
        <color rgb="FF4472C4"/>
      </left>
      <right/>
      <top style="medium">
        <color rgb="FF4472C4"/>
      </top>
      <bottom/>
      <diagonal/>
    </border>
    <border>
      <left/>
      <right/>
      <top style="medium">
        <color rgb="FF4472C4"/>
      </top>
      <bottom/>
      <diagonal/>
    </border>
    <border>
      <left/>
      <right style="medium">
        <color rgb="FF4472C4"/>
      </right>
      <top style="medium">
        <color rgb="FF4472C4"/>
      </top>
      <bottom/>
      <diagonal/>
    </border>
    <border>
      <left style="medium">
        <color rgb="FF4472C4"/>
      </left>
      <right/>
      <top/>
      <bottom/>
      <diagonal/>
    </border>
    <border>
      <left/>
      <right style="medium">
        <color rgb="FF4472C4"/>
      </right>
      <top/>
      <bottom/>
      <diagonal/>
    </border>
    <border>
      <left style="medium">
        <color rgb="FF4472C4"/>
      </left>
      <right/>
      <top/>
      <bottom style="medium">
        <color rgb="FF4472C4"/>
      </bottom>
      <diagonal/>
    </border>
    <border>
      <left/>
      <right/>
      <top/>
      <bottom style="medium">
        <color rgb="FF4472C4"/>
      </bottom>
      <diagonal/>
    </border>
    <border>
      <left/>
      <right style="medium">
        <color rgb="FF4472C4"/>
      </right>
      <top/>
      <bottom style="medium">
        <color rgb="FF4472C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quotePrefix="1" applyFill="1" applyBorder="1"/>
    <xf numFmtId="2" fontId="0" fillId="2" borderId="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165" fontId="0" fillId="2" borderId="0" xfId="0" applyNumberFormat="1" applyFill="1" applyBorder="1"/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quotePrefix="1" applyFont="1" applyFill="1" applyBorder="1"/>
    <xf numFmtId="0" fontId="0" fillId="2" borderId="0" xfId="0" applyFill="1" applyAlignment="1">
      <alignment horizontal="center"/>
    </xf>
    <xf numFmtId="165" fontId="0" fillId="2" borderId="1" xfId="0" applyNumberFormat="1" applyFill="1" applyBorder="1"/>
    <xf numFmtId="0" fontId="0" fillId="4" borderId="1" xfId="0" applyFill="1" applyBorder="1"/>
    <xf numFmtId="165" fontId="0" fillId="4" borderId="0" xfId="0" applyNumberFormat="1" applyFill="1" applyBorder="1"/>
    <xf numFmtId="165" fontId="0" fillId="4" borderId="1" xfId="0" applyNumberFormat="1" applyFill="1" applyBorder="1"/>
    <xf numFmtId="2" fontId="0" fillId="4" borderId="0" xfId="0" applyNumberFormat="1" applyFill="1" applyBorder="1"/>
    <xf numFmtId="165" fontId="2" fillId="2" borderId="0" xfId="0" quotePrefix="1" applyNumberFormat="1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165" fontId="5" fillId="4" borderId="1" xfId="0" applyNumberFormat="1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165" fontId="0" fillId="2" borderId="18" xfId="0" applyNumberFormat="1" applyFill="1" applyBorder="1"/>
    <xf numFmtId="0" fontId="0" fillId="2" borderId="19" xfId="0" applyFill="1" applyBorder="1"/>
    <xf numFmtId="0" fontId="4" fillId="3" borderId="0" xfId="0" applyFont="1" applyFill="1" applyBorder="1"/>
    <xf numFmtId="0" fontId="3" fillId="3" borderId="0" xfId="0" applyFont="1" applyFill="1" applyBorder="1" applyAlignment="1">
      <alignment horizont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06632-97B4-4129-B0CD-5D677AF4E4F0}">
  <dimension ref="B2:N26"/>
  <sheetViews>
    <sheetView workbookViewId="0" xr3:uid="{2992CD85-38F6-552B-AA40-9294934B3FD2}">
      <selection activeCell="J8" sqref="J8"/>
    </sheetView>
  </sheetViews>
  <sheetFormatPr defaultRowHeight="15"/>
  <cols>
    <col min="1" max="1" width="12.140625" style="1" customWidth="1"/>
    <col min="2" max="2" width="5.85546875" style="1" customWidth="1"/>
    <col min="3" max="3" width="27.7109375" style="1" customWidth="1"/>
    <col min="4" max="4" width="14.7109375" style="1" customWidth="1"/>
    <col min="5" max="7" width="11.140625" style="1" bestFit="1" customWidth="1"/>
    <col min="8" max="8" width="10.140625" style="1" bestFit="1" customWidth="1"/>
    <col min="9" max="10" width="9.140625" style="1"/>
    <col min="11" max="11" width="3.7109375" style="1" customWidth="1"/>
    <col min="12" max="16384" width="9.140625" style="1"/>
  </cols>
  <sheetData>
    <row r="2" spans="2:14">
      <c r="B2" s="6"/>
      <c r="C2" s="7"/>
      <c r="D2" s="7"/>
      <c r="E2" s="7"/>
      <c r="F2" s="7"/>
      <c r="G2" s="7"/>
      <c r="H2" s="7"/>
      <c r="I2" s="7"/>
      <c r="J2" s="7"/>
      <c r="K2" s="8"/>
    </row>
    <row r="3" spans="2:14" ht="35.25" customHeight="1">
      <c r="B3" s="9"/>
      <c r="C3" s="38" t="s">
        <v>0</v>
      </c>
      <c r="D3" s="38"/>
      <c r="E3" s="38"/>
      <c r="F3" s="38"/>
      <c r="G3" s="38"/>
      <c r="H3" s="38"/>
      <c r="I3" s="38"/>
      <c r="J3" s="38"/>
      <c r="K3" s="10"/>
      <c r="N3" s="18"/>
    </row>
    <row r="4" spans="2:14">
      <c r="B4" s="9"/>
      <c r="C4" s="2"/>
      <c r="D4" s="2"/>
      <c r="E4" s="2"/>
      <c r="F4" s="2"/>
      <c r="G4" s="2"/>
      <c r="H4" s="2"/>
      <c r="I4" s="2"/>
      <c r="J4" s="2"/>
      <c r="K4" s="10"/>
    </row>
    <row r="5" spans="2:14">
      <c r="B5" s="9"/>
      <c r="C5" s="2" t="s">
        <v>1</v>
      </c>
      <c r="D5" s="20">
        <v>0</v>
      </c>
      <c r="E5" s="5">
        <v>1</v>
      </c>
      <c r="F5" s="20">
        <v>2</v>
      </c>
      <c r="G5" s="5">
        <v>3</v>
      </c>
      <c r="H5" s="20">
        <v>4</v>
      </c>
      <c r="I5" s="5">
        <v>5</v>
      </c>
      <c r="J5" s="20">
        <v>6</v>
      </c>
      <c r="K5" s="10"/>
    </row>
    <row r="6" spans="2:14">
      <c r="B6" s="9"/>
      <c r="C6" s="2" t="s">
        <v>2</v>
      </c>
      <c r="D6" s="21">
        <v>-1000</v>
      </c>
      <c r="E6" s="14">
        <v>0</v>
      </c>
      <c r="F6" s="21">
        <v>0</v>
      </c>
      <c r="G6" s="14">
        <v>0</v>
      </c>
      <c r="H6" s="21">
        <v>0</v>
      </c>
      <c r="I6" s="14">
        <v>0</v>
      </c>
      <c r="J6" s="21">
        <v>0</v>
      </c>
      <c r="K6" s="10"/>
    </row>
    <row r="7" spans="2:14">
      <c r="B7" s="9"/>
      <c r="C7" s="2" t="s">
        <v>3</v>
      </c>
      <c r="D7" s="27">
        <v>0</v>
      </c>
      <c r="E7" s="19">
        <v>200</v>
      </c>
      <c r="F7" s="19">
        <v>200</v>
      </c>
      <c r="G7" s="19">
        <v>200</v>
      </c>
      <c r="H7" s="19">
        <v>200</v>
      </c>
      <c r="I7" s="19">
        <v>200</v>
      </c>
      <c r="J7" s="19">
        <v>200</v>
      </c>
      <c r="K7" s="10"/>
    </row>
    <row r="8" spans="2:14">
      <c r="B8" s="9"/>
      <c r="C8" s="2" t="s">
        <v>4</v>
      </c>
      <c r="D8" s="14">
        <f>-ABS(D6)+D7</f>
        <v>-1000</v>
      </c>
      <c r="E8" s="14">
        <f>-ABS(E6)+E7+D8</f>
        <v>-800</v>
      </c>
      <c r="F8" s="14">
        <f>E8+F7</f>
        <v>-600</v>
      </c>
      <c r="G8" s="14">
        <f>F8+G7</f>
        <v>-400</v>
      </c>
      <c r="H8" s="14">
        <f>G8+H7</f>
        <v>-200</v>
      </c>
      <c r="I8" s="14">
        <f>H8+I7</f>
        <v>0</v>
      </c>
      <c r="J8" s="14">
        <f>I8+J7</f>
        <v>200</v>
      </c>
      <c r="K8" s="10"/>
    </row>
    <row r="9" spans="2:14">
      <c r="B9" s="9"/>
      <c r="C9" s="16" t="s">
        <v>5</v>
      </c>
      <c r="D9" s="17" t="s">
        <v>6</v>
      </c>
      <c r="E9" s="24" t="s">
        <v>7</v>
      </c>
      <c r="F9" s="3"/>
      <c r="G9" s="2"/>
      <c r="H9" s="2"/>
      <c r="I9" s="2"/>
      <c r="J9" s="2"/>
      <c r="K9" s="10"/>
    </row>
    <row r="10" spans="2:14">
      <c r="B10" s="9"/>
      <c r="C10" s="2" t="s">
        <v>8</v>
      </c>
      <c r="D10" s="2">
        <f>IF(D8&lt;0,1,0)</f>
        <v>1</v>
      </c>
      <c r="E10" s="2">
        <f>IF(E8&lt;0,1,0)</f>
        <v>1</v>
      </c>
      <c r="F10" s="2">
        <f>IF(F8&lt;0,1,0)</f>
        <v>1</v>
      </c>
      <c r="G10" s="2">
        <f>IF(G8&lt;0,1,0)</f>
        <v>1</v>
      </c>
      <c r="H10" s="2">
        <f>IF(H8&lt;0,1,0)</f>
        <v>1</v>
      </c>
      <c r="I10" s="2">
        <f>IF(I8&lt;0,1,0)</f>
        <v>0</v>
      </c>
      <c r="J10" s="2">
        <f>IF(J8&lt;0,1,0)</f>
        <v>0</v>
      </c>
      <c r="K10" s="10"/>
    </row>
    <row r="11" spans="2:14">
      <c r="B11" s="9"/>
      <c r="C11" s="16" t="s">
        <v>5</v>
      </c>
      <c r="D11" s="17" t="s">
        <v>9</v>
      </c>
      <c r="E11" s="2"/>
      <c r="F11" s="2"/>
      <c r="G11" s="2"/>
      <c r="H11" s="2"/>
      <c r="I11" s="2"/>
      <c r="J11" s="2"/>
      <c r="K11" s="10"/>
    </row>
    <row r="12" spans="2:14">
      <c r="B12" s="9"/>
      <c r="C12" s="2" t="s">
        <v>10</v>
      </c>
      <c r="D12" s="23" t="e">
        <f>ABS(C8/D7)</f>
        <v>#VALUE!</v>
      </c>
      <c r="E12" s="4">
        <f>ABS(D8/E7)</f>
        <v>5</v>
      </c>
      <c r="F12" s="23">
        <f>ABS(E8/F7)</f>
        <v>4</v>
      </c>
      <c r="G12" s="4">
        <f>ABS(F8/G7)</f>
        <v>3</v>
      </c>
      <c r="H12" s="23">
        <f>ABS(G8/H7)</f>
        <v>2</v>
      </c>
      <c r="I12" s="4">
        <f>ABS(H8/I7)</f>
        <v>1</v>
      </c>
      <c r="J12" s="23">
        <f>ABS(I8/J7)</f>
        <v>0</v>
      </c>
      <c r="K12" s="10"/>
    </row>
    <row r="13" spans="2:14">
      <c r="B13" s="9"/>
      <c r="C13" s="16" t="s">
        <v>5</v>
      </c>
      <c r="D13" s="17" t="s">
        <v>11</v>
      </c>
      <c r="E13" s="2"/>
      <c r="F13" s="2"/>
      <c r="G13" s="2"/>
      <c r="H13" s="2"/>
      <c r="I13" s="2"/>
      <c r="J13" s="2"/>
      <c r="K13" s="10"/>
    </row>
    <row r="14" spans="2:14">
      <c r="B14" s="9"/>
      <c r="C14" s="2" t="s">
        <v>12</v>
      </c>
      <c r="D14" s="2">
        <f>SUM(D10:J10)</f>
        <v>5</v>
      </c>
      <c r="E14" s="2"/>
      <c r="F14" s="2"/>
      <c r="G14" s="2"/>
      <c r="H14" s="2"/>
      <c r="I14" s="2"/>
      <c r="J14" s="2"/>
      <c r="K14" s="10"/>
    </row>
    <row r="15" spans="2:14">
      <c r="B15" s="9"/>
      <c r="C15" s="16" t="s">
        <v>5</v>
      </c>
      <c r="D15" s="17" t="s">
        <v>13</v>
      </c>
      <c r="E15" s="2"/>
      <c r="F15" s="2"/>
      <c r="G15" s="2"/>
      <c r="H15" s="2"/>
      <c r="I15" s="2"/>
      <c r="J15" s="2"/>
      <c r="K15" s="10"/>
    </row>
    <row r="16" spans="2:14">
      <c r="B16" s="9"/>
      <c r="C16" s="2" t="s">
        <v>10</v>
      </c>
      <c r="D16" s="4">
        <f>INDEX(D12:J12,SUM(D10:J10)+1)</f>
        <v>1</v>
      </c>
      <c r="E16" s="2"/>
      <c r="F16" s="2"/>
      <c r="G16" s="2"/>
      <c r="H16" s="2"/>
      <c r="I16" s="2"/>
      <c r="J16" s="2"/>
      <c r="K16" s="10"/>
    </row>
    <row r="17" spans="2:11">
      <c r="B17" s="9"/>
      <c r="C17" s="16" t="s">
        <v>5</v>
      </c>
      <c r="D17" s="17" t="s">
        <v>14</v>
      </c>
      <c r="E17" s="2"/>
      <c r="F17" s="2"/>
      <c r="G17" s="2"/>
      <c r="H17" s="2"/>
      <c r="I17" s="2"/>
      <c r="J17" s="2"/>
      <c r="K17" s="10"/>
    </row>
    <row r="18" spans="2:11" ht="18.75">
      <c r="B18" s="9"/>
      <c r="C18" s="25" t="s">
        <v>15</v>
      </c>
      <c r="D18" s="26">
        <f>D14+D16-1</f>
        <v>5</v>
      </c>
      <c r="E18" s="2">
        <f>D18-INT(D18)</f>
        <v>0</v>
      </c>
      <c r="F18" s="2"/>
      <c r="G18" s="2"/>
      <c r="H18" s="2"/>
      <c r="I18" s="2"/>
      <c r="J18" s="2"/>
      <c r="K18" s="10"/>
    </row>
    <row r="19" spans="2:11">
      <c r="B19" s="9"/>
      <c r="C19" s="16" t="s">
        <v>5</v>
      </c>
      <c r="D19" s="17" t="s">
        <v>16</v>
      </c>
      <c r="E19" s="2"/>
      <c r="F19" s="2"/>
      <c r="G19" s="2"/>
      <c r="H19" s="2"/>
      <c r="I19" s="2"/>
      <c r="J19" s="2"/>
      <c r="K19" s="10"/>
    </row>
    <row r="20" spans="2:11">
      <c r="B20" s="9"/>
      <c r="C20" s="2" t="s">
        <v>17</v>
      </c>
      <c r="D20" s="2">
        <f>INT(12*D16)</f>
        <v>12</v>
      </c>
      <c r="E20" s="2"/>
      <c r="F20" s="2"/>
      <c r="G20" s="2"/>
      <c r="H20" s="2"/>
      <c r="I20" s="2"/>
      <c r="J20" s="2"/>
      <c r="K20" s="10"/>
    </row>
    <row r="21" spans="2:11">
      <c r="B21" s="9"/>
      <c r="C21" s="16" t="s">
        <v>5</v>
      </c>
      <c r="D21" s="17" t="s">
        <v>18</v>
      </c>
      <c r="E21" s="2"/>
      <c r="F21" s="2"/>
      <c r="G21" s="2"/>
      <c r="H21" s="2"/>
      <c r="I21" s="2"/>
      <c r="J21" s="2"/>
      <c r="K21" s="10"/>
    </row>
    <row r="22" spans="2:11">
      <c r="B22" s="9"/>
      <c r="C22" s="2" t="s">
        <v>19</v>
      </c>
      <c r="D22" s="2">
        <f>INT((12*D16-D20)*30)</f>
        <v>0</v>
      </c>
      <c r="E22" s="2"/>
      <c r="F22" s="2"/>
      <c r="G22" s="2"/>
      <c r="H22" s="2"/>
      <c r="I22" s="2"/>
      <c r="J22" s="2"/>
      <c r="K22" s="10"/>
    </row>
    <row r="23" spans="2:11">
      <c r="B23" s="9"/>
      <c r="C23" s="16" t="s">
        <v>5</v>
      </c>
      <c r="D23" s="17" t="s">
        <v>20</v>
      </c>
      <c r="E23" s="2"/>
      <c r="F23" s="2"/>
      <c r="G23" s="2"/>
      <c r="H23" s="2"/>
      <c r="I23" s="2"/>
      <c r="J23" s="2"/>
      <c r="K23" s="10"/>
    </row>
    <row r="24" spans="2:11">
      <c r="B24" s="9"/>
      <c r="D24" s="2"/>
      <c r="E24" s="2"/>
      <c r="F24" s="2"/>
      <c r="G24" s="2"/>
      <c r="H24" s="2"/>
      <c r="I24" s="2"/>
      <c r="J24" s="2"/>
      <c r="K24" s="10"/>
    </row>
    <row r="25" spans="2:11" ht="21">
      <c r="B25" s="9"/>
      <c r="C25" s="15" t="str">
        <f>IF(D18-INT(D18)=0,CONCATENATE("The Payback Period is ",D18," years"),IF(D14&gt;J5,"Please add more years, or the Cumulative Cash Flow will always be negative",CONCATENATE("The Payback Period is ",D14-1," Years and ",D20," months and ",D22," days")))</f>
        <v>The Payback Period is 5 years</v>
      </c>
      <c r="E25" s="2"/>
      <c r="F25" s="2"/>
      <c r="G25" s="2"/>
      <c r="H25" s="2"/>
      <c r="I25" s="2"/>
      <c r="J25" s="2"/>
      <c r="K25" s="10"/>
    </row>
    <row r="26" spans="2:11">
      <c r="B26" s="11"/>
      <c r="C26" s="12"/>
      <c r="D26" s="12"/>
      <c r="E26" s="12"/>
      <c r="F26" s="12"/>
      <c r="G26" s="12"/>
      <c r="H26" s="12"/>
      <c r="I26" s="12"/>
      <c r="J26" s="12"/>
      <c r="K26" s="13"/>
    </row>
  </sheetData>
  <mergeCells count="1">
    <mergeCell ref="C3:J3"/>
  </mergeCells>
  <conditionalFormatting sqref="D8:J8">
    <cfRule type="cellIs" dxfId="3" priority="2" operator="greaterThan">
      <formula>0</formula>
    </cfRule>
  </conditionalFormatting>
  <conditionalFormatting sqref="D8:J8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0EA97-436E-418D-9EF6-6931215B8AFA}">
  <dimension ref="B2:N32"/>
  <sheetViews>
    <sheetView tabSelected="1" workbookViewId="0" xr3:uid="{C61E8B9C-0710-5C8C-BF3A-A3D87206A758}">
      <selection activeCell="J8" sqref="J8"/>
    </sheetView>
  </sheetViews>
  <sheetFormatPr defaultRowHeight="15"/>
  <cols>
    <col min="1" max="1" width="12.140625" style="1" customWidth="1"/>
    <col min="2" max="2" width="2.42578125" style="1" customWidth="1"/>
    <col min="3" max="3" width="27.7109375" style="1" customWidth="1"/>
    <col min="4" max="4" width="14.7109375" style="1" customWidth="1"/>
    <col min="5" max="7" width="11.140625" style="1" bestFit="1" customWidth="1"/>
    <col min="8" max="8" width="10.140625" style="1" bestFit="1" customWidth="1"/>
    <col min="9" max="10" width="9.140625" style="1"/>
    <col min="11" max="11" width="2.140625" style="1" customWidth="1"/>
    <col min="12" max="16384" width="9.140625" style="1"/>
  </cols>
  <sheetData>
    <row r="2" spans="2:14">
      <c r="B2" s="28"/>
      <c r="C2" s="29"/>
      <c r="D2" s="29"/>
      <c r="E2" s="29"/>
      <c r="F2" s="29"/>
      <c r="G2" s="29"/>
      <c r="H2" s="29"/>
      <c r="I2" s="29"/>
      <c r="J2" s="29"/>
      <c r="K2" s="30"/>
    </row>
    <row r="3" spans="2:14" ht="35.25" customHeight="1">
      <c r="B3" s="31"/>
      <c r="C3" s="38" t="s">
        <v>0</v>
      </c>
      <c r="D3" s="38"/>
      <c r="E3" s="38"/>
      <c r="F3" s="38"/>
      <c r="G3" s="38"/>
      <c r="H3" s="38"/>
      <c r="I3" s="38"/>
      <c r="J3" s="38"/>
      <c r="K3" s="32"/>
      <c r="N3" s="18"/>
    </row>
    <row r="4" spans="2:14">
      <c r="B4" s="31"/>
      <c r="C4" s="2"/>
      <c r="D4" s="2"/>
      <c r="E4" s="2"/>
      <c r="F4" s="2"/>
      <c r="G4" s="2"/>
      <c r="H4" s="2"/>
      <c r="I4" s="2"/>
      <c r="J4" s="2"/>
      <c r="K4" s="32"/>
    </row>
    <row r="5" spans="2:14">
      <c r="B5" s="31"/>
      <c r="C5" s="2" t="s">
        <v>1</v>
      </c>
      <c r="D5" s="20">
        <v>0</v>
      </c>
      <c r="E5" s="5">
        <v>1</v>
      </c>
      <c r="F5" s="20">
        <v>2</v>
      </c>
      <c r="G5" s="5">
        <v>3</v>
      </c>
      <c r="H5" s="20">
        <v>4</v>
      </c>
      <c r="I5" s="5">
        <v>5</v>
      </c>
      <c r="J5" s="20">
        <v>6</v>
      </c>
      <c r="K5" s="32"/>
    </row>
    <row r="6" spans="2:14">
      <c r="B6" s="31"/>
      <c r="C6" s="2" t="s">
        <v>2</v>
      </c>
      <c r="D6" s="21">
        <v>-1000</v>
      </c>
      <c r="E6" s="14">
        <v>0</v>
      </c>
      <c r="F6" s="21">
        <v>0</v>
      </c>
      <c r="G6" s="14">
        <v>0</v>
      </c>
      <c r="H6" s="21">
        <v>0</v>
      </c>
      <c r="I6" s="14">
        <v>0</v>
      </c>
      <c r="J6" s="21">
        <v>0</v>
      </c>
      <c r="K6" s="32"/>
    </row>
    <row r="7" spans="2:14">
      <c r="B7" s="31"/>
      <c r="C7" s="2" t="s">
        <v>3</v>
      </c>
      <c r="D7" s="27">
        <v>0</v>
      </c>
      <c r="E7" s="19">
        <v>200</v>
      </c>
      <c r="F7" s="22">
        <v>200</v>
      </c>
      <c r="G7" s="19">
        <v>200</v>
      </c>
      <c r="H7" s="19">
        <v>200</v>
      </c>
      <c r="I7" s="19">
        <v>200</v>
      </c>
      <c r="J7" s="19">
        <v>200</v>
      </c>
      <c r="K7" s="32"/>
    </row>
    <row r="8" spans="2:14">
      <c r="B8" s="31"/>
      <c r="C8" s="2" t="s">
        <v>4</v>
      </c>
      <c r="D8" s="14">
        <f>-ABS(D6)+D7</f>
        <v>-1000</v>
      </c>
      <c r="E8" s="14">
        <f>-ABS(E6)+E7+D8</f>
        <v>-800</v>
      </c>
      <c r="F8" s="14">
        <f>E8+F7</f>
        <v>-600</v>
      </c>
      <c r="G8" s="14">
        <f>F8+G7</f>
        <v>-400</v>
      </c>
      <c r="H8" s="14">
        <f>G8+H7</f>
        <v>-200</v>
      </c>
      <c r="I8" s="14">
        <f>H8+I7</f>
        <v>0</v>
      </c>
      <c r="J8" s="14">
        <f>I8+J7</f>
        <v>200</v>
      </c>
      <c r="K8" s="32"/>
    </row>
    <row r="9" spans="2:14">
      <c r="B9" s="31"/>
      <c r="C9" s="2"/>
      <c r="D9" s="14"/>
      <c r="E9" s="14"/>
      <c r="F9" s="14"/>
      <c r="G9" s="14"/>
      <c r="H9" s="14"/>
      <c r="I9" s="14"/>
      <c r="J9" s="14"/>
      <c r="K9" s="32"/>
    </row>
    <row r="10" spans="2:14" ht="21">
      <c r="B10" s="31"/>
      <c r="C10" s="15" t="str">
        <f>IF(D24-INT(D24)=0,CONCATENATE("The Payback Period is ",D24," years"),IF(D20&gt;J5,"Please add more years, or the Cumulative Cash Flow will always be negative",CONCATENATE("The Payback Period is ",D20-1," Years, ",D26," months and ",D28," days")))</f>
        <v>The Payback Period is 5 years</v>
      </c>
      <c r="D10" s="14"/>
      <c r="E10" s="14"/>
      <c r="F10" s="14"/>
      <c r="G10" s="15" t="s">
        <v>21</v>
      </c>
      <c r="H10" s="15" t="str">
        <f>CONCATENATE(D24," years")</f>
        <v>5 years</v>
      </c>
      <c r="I10" s="14"/>
      <c r="J10" s="14"/>
      <c r="K10" s="32"/>
    </row>
    <row r="11" spans="2:14">
      <c r="B11" s="33"/>
      <c r="C11" s="34"/>
      <c r="D11" s="35"/>
      <c r="E11" s="35"/>
      <c r="F11" s="35"/>
      <c r="G11" s="35"/>
      <c r="H11" s="35"/>
      <c r="I11" s="35"/>
      <c r="J11" s="35"/>
      <c r="K11" s="36"/>
    </row>
    <row r="12" spans="2:14">
      <c r="B12" s="2"/>
      <c r="C12" s="2"/>
      <c r="D12" s="14"/>
      <c r="E12" s="14"/>
      <c r="F12" s="14"/>
      <c r="G12" s="14"/>
      <c r="H12" s="14"/>
      <c r="I12" s="14"/>
      <c r="J12" s="14"/>
      <c r="K12" s="2"/>
    </row>
    <row r="13" spans="2:14">
      <c r="B13" s="2"/>
      <c r="C13" s="2"/>
      <c r="D13" s="14"/>
      <c r="E13" s="14"/>
      <c r="F13" s="14"/>
      <c r="G13" s="14"/>
      <c r="H13" s="14"/>
      <c r="I13" s="14"/>
      <c r="J13" s="14"/>
      <c r="K13" s="2"/>
    </row>
    <row r="14" spans="2:14">
      <c r="B14" s="2"/>
      <c r="C14" s="2"/>
      <c r="D14" s="14"/>
      <c r="E14" s="14"/>
      <c r="F14" s="14"/>
      <c r="G14" s="14"/>
      <c r="H14" s="14"/>
      <c r="I14" s="14"/>
      <c r="J14" s="14"/>
      <c r="K14" s="2"/>
    </row>
    <row r="15" spans="2:14">
      <c r="B15" s="2"/>
      <c r="C15" s="16" t="s">
        <v>5</v>
      </c>
      <c r="D15" s="17" t="s">
        <v>6</v>
      </c>
      <c r="E15" s="24" t="s">
        <v>7</v>
      </c>
      <c r="F15" s="3"/>
      <c r="G15" s="2"/>
      <c r="H15" s="2"/>
      <c r="I15" s="2"/>
      <c r="J15" s="2"/>
      <c r="K15" s="2"/>
    </row>
    <row r="16" spans="2:14">
      <c r="B16" s="2"/>
      <c r="C16" s="2" t="s">
        <v>8</v>
      </c>
      <c r="D16" s="2">
        <f>IF(D8&lt;0,1,0)</f>
        <v>1</v>
      </c>
      <c r="E16" s="2">
        <f>IF(E8&lt;0,1,0)</f>
        <v>1</v>
      </c>
      <c r="F16" s="2">
        <f>IF(F8&lt;0,1,0)</f>
        <v>1</v>
      </c>
      <c r="G16" s="2">
        <f>IF(G8&lt;0,1,0)</f>
        <v>1</v>
      </c>
      <c r="H16" s="2">
        <f>IF(H8&lt;0,1,0)</f>
        <v>1</v>
      </c>
      <c r="I16" s="2">
        <f>IF(I8&lt;0,1,0)</f>
        <v>0</v>
      </c>
      <c r="J16" s="2">
        <f>IF(J8&lt;0,1,0)</f>
        <v>0</v>
      </c>
      <c r="K16" s="2"/>
    </row>
    <row r="17" spans="2:11">
      <c r="B17" s="2"/>
      <c r="C17" s="16" t="s">
        <v>5</v>
      </c>
      <c r="D17" s="17" t="s">
        <v>9</v>
      </c>
      <c r="E17" s="2"/>
      <c r="F17" s="2"/>
      <c r="G17" s="2"/>
      <c r="H17" s="2"/>
      <c r="I17" s="2"/>
      <c r="J17" s="2"/>
      <c r="K17" s="2"/>
    </row>
    <row r="18" spans="2:11">
      <c r="B18" s="2"/>
      <c r="C18" s="2" t="s">
        <v>10</v>
      </c>
      <c r="D18" s="23" t="e">
        <f>ABS(C8/D7)</f>
        <v>#VALUE!</v>
      </c>
      <c r="E18" s="4">
        <f>ABS(D8/E7)</f>
        <v>5</v>
      </c>
      <c r="F18" s="23">
        <f>ABS(E8/F7)</f>
        <v>4</v>
      </c>
      <c r="G18" s="4">
        <f>ABS(F8/G7)</f>
        <v>3</v>
      </c>
      <c r="H18" s="23">
        <f>ABS(G8/H7)</f>
        <v>2</v>
      </c>
      <c r="I18" s="4">
        <f>ABS(H8/I7)</f>
        <v>1</v>
      </c>
      <c r="J18" s="23">
        <f>ABS(I8/J7)</f>
        <v>0</v>
      </c>
      <c r="K18" s="2"/>
    </row>
    <row r="19" spans="2:11">
      <c r="B19" s="2"/>
      <c r="C19" s="16" t="s">
        <v>5</v>
      </c>
      <c r="D19" s="17" t="s">
        <v>11</v>
      </c>
      <c r="E19" s="2"/>
      <c r="F19" s="2"/>
      <c r="G19" s="2"/>
      <c r="H19" s="2"/>
      <c r="I19" s="2"/>
      <c r="J19" s="2"/>
      <c r="K19" s="2"/>
    </row>
    <row r="20" spans="2:11">
      <c r="B20" s="2"/>
      <c r="C20" s="2" t="s">
        <v>12</v>
      </c>
      <c r="D20" s="2">
        <f>SUM(D16:J16)</f>
        <v>5</v>
      </c>
      <c r="E20" s="2"/>
      <c r="F20" s="2"/>
      <c r="G20" s="2"/>
      <c r="H20" s="2"/>
      <c r="I20" s="2"/>
      <c r="J20" s="2"/>
      <c r="K20" s="2"/>
    </row>
    <row r="21" spans="2:11">
      <c r="B21" s="2"/>
      <c r="C21" s="16" t="s">
        <v>5</v>
      </c>
      <c r="D21" s="17" t="s">
        <v>13</v>
      </c>
      <c r="E21" s="2"/>
      <c r="F21" s="2"/>
      <c r="G21" s="2"/>
      <c r="H21" s="2"/>
      <c r="I21" s="2"/>
      <c r="J21" s="2"/>
      <c r="K21" s="2"/>
    </row>
    <row r="22" spans="2:11">
      <c r="B22" s="2"/>
      <c r="C22" s="2" t="s">
        <v>10</v>
      </c>
      <c r="D22" s="4">
        <f>INDEX(D18:J18,SUM(D16:J16)+1)</f>
        <v>1</v>
      </c>
      <c r="E22" s="2"/>
      <c r="F22" s="2"/>
      <c r="G22" s="2"/>
      <c r="H22" s="2"/>
      <c r="I22" s="2"/>
      <c r="J22" s="2"/>
      <c r="K22" s="2"/>
    </row>
    <row r="23" spans="2:11">
      <c r="B23" s="2"/>
      <c r="C23" s="16" t="s">
        <v>5</v>
      </c>
      <c r="D23" s="17" t="s">
        <v>14</v>
      </c>
      <c r="E23" s="2"/>
      <c r="F23" s="2"/>
      <c r="G23" s="2"/>
      <c r="H23" s="2"/>
      <c r="I23" s="2"/>
      <c r="J23" s="2"/>
      <c r="K23" s="2"/>
    </row>
    <row r="24" spans="2:11" ht="18.75">
      <c r="B24" s="2"/>
      <c r="C24" s="37" t="s">
        <v>15</v>
      </c>
      <c r="D24" s="37">
        <f>D20+D22-1</f>
        <v>5</v>
      </c>
      <c r="E24" s="2">
        <f>D24-INT(D24)</f>
        <v>0</v>
      </c>
      <c r="F24" s="2"/>
      <c r="G24" s="2"/>
      <c r="H24" s="2"/>
      <c r="I24" s="2"/>
      <c r="J24" s="2"/>
      <c r="K24" s="2"/>
    </row>
    <row r="25" spans="2:11">
      <c r="B25" s="2"/>
      <c r="C25" s="16" t="s">
        <v>5</v>
      </c>
      <c r="D25" s="17" t="s">
        <v>16</v>
      </c>
      <c r="E25" s="2"/>
      <c r="F25" s="2"/>
      <c r="G25" s="2"/>
      <c r="H25" s="2"/>
      <c r="I25" s="2"/>
      <c r="J25" s="2"/>
      <c r="K25" s="2"/>
    </row>
    <row r="26" spans="2:11">
      <c r="B26" s="2"/>
      <c r="C26" s="2" t="s">
        <v>17</v>
      </c>
      <c r="D26" s="2">
        <f>INT(12*D22)</f>
        <v>12</v>
      </c>
      <c r="E26" s="2"/>
      <c r="F26" s="2"/>
      <c r="G26" s="2"/>
      <c r="H26" s="2"/>
      <c r="I26" s="2"/>
      <c r="J26" s="2"/>
      <c r="K26" s="2"/>
    </row>
    <row r="27" spans="2:11">
      <c r="B27" s="2"/>
      <c r="C27" s="16" t="s">
        <v>5</v>
      </c>
      <c r="D27" s="17" t="s">
        <v>18</v>
      </c>
      <c r="E27" s="2"/>
      <c r="F27" s="2"/>
      <c r="G27" s="2"/>
      <c r="H27" s="2"/>
      <c r="I27" s="2"/>
      <c r="J27" s="2"/>
      <c r="K27" s="2"/>
    </row>
    <row r="28" spans="2:11">
      <c r="B28" s="2"/>
      <c r="C28" s="2" t="s">
        <v>19</v>
      </c>
      <c r="D28" s="2">
        <f>INT((12*D22-D26)*30)</f>
        <v>0</v>
      </c>
      <c r="E28" s="2"/>
      <c r="F28" s="2"/>
      <c r="G28" s="2"/>
      <c r="H28" s="2"/>
      <c r="I28" s="2"/>
      <c r="J28" s="2"/>
      <c r="K28" s="2"/>
    </row>
    <row r="29" spans="2:11">
      <c r="B29" s="2"/>
      <c r="C29" s="16" t="s">
        <v>5</v>
      </c>
      <c r="D29" s="17" t="s">
        <v>20</v>
      </c>
      <c r="E29" s="2"/>
      <c r="F29" s="2"/>
      <c r="G29" s="2"/>
      <c r="H29" s="2"/>
      <c r="I29" s="2"/>
      <c r="J29" s="2"/>
      <c r="K29" s="2"/>
    </row>
    <row r="30" spans="2:11"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2:11"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2:11">
      <c r="B32" s="2"/>
      <c r="C32" s="2"/>
      <c r="D32" s="2"/>
      <c r="E32" s="2"/>
      <c r="F32" s="2"/>
      <c r="G32" s="2"/>
      <c r="H32" s="2"/>
      <c r="I32" s="2"/>
      <c r="J32" s="2"/>
      <c r="K32" s="2"/>
    </row>
  </sheetData>
  <mergeCells count="1">
    <mergeCell ref="C3:J3"/>
  </mergeCells>
  <conditionalFormatting sqref="D8:J9 D11:J14 D10:F10 I10:J10">
    <cfRule type="cellIs" dxfId="1" priority="2" operator="greaterThan">
      <formula>0</formula>
    </cfRule>
  </conditionalFormatting>
  <conditionalFormatting sqref="D8:J9 D11:J14 D10:F10 I10:J10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2019-05-03T10:47:25Z</dcterms:created>
  <dcterms:modified xsi:type="dcterms:W3CDTF">2019-05-03T18:22:39Z</dcterms:modified>
  <cp:category/>
  <cp:contentStatus/>
</cp:coreProperties>
</file>